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Example (Filled In)" sheetId="2" state="visible" r:id="rId4"/>
    <sheet name="Your Calculator" sheetId="3" state="visible" r:id="rId5"/>
    <sheet name="Benchmark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<sst xmlns="http://schemas.openxmlformats.org/spreadsheetml/2006/main" count="114" uniqueCount="83">
  <si>
    <t xml:space="preserve">Lulo &amp; Soda — Break-Even Calculator</t>
  </si>
  <si>
    <t xml:space="preserve">A simple tool to find the sales figure your hospitality business needs to hit — daily, weekly, and monthly — just to cover its costs.</t>
  </si>
  <si>
    <t xml:space="preserve">How to use this workbook</t>
  </si>
  <si>
    <t xml:space="preserve">1. Go to the "Your Calculator" tab.</t>
  </si>
  <si>
    <t xml:space="preserve">2. Fill in the yellow cells only — everything else calculates automatically.</t>
  </si>
  <si>
    <t xml:space="preserve">3. Enter your fixed costs (rent, insurance, loan repayments, licensing, salaried wages).</t>
  </si>
  <si>
    <t xml:space="preserve">4. Enter your variable costs as a percentage of sales (food/beverage cost, casual wages tied to trade, packaging, card fees).</t>
  </si>
  <si>
    <t xml:space="preserve">5. Enter your trading days per week and average transaction value.</t>
  </si>
  <si>
    <t xml:space="preserve">6. Your break-even revenue and covers-per-day appear automatically, along with your buffer against actual sales.</t>
  </si>
  <si>
    <t xml:space="preserve">Colour key</t>
  </si>
  <si>
    <t xml:space="preserve">Yellow cells = enter your own numbers here.</t>
  </si>
  <si>
    <t xml:space="preserve">Black text = calculates automatically. Don't overwrite these.</t>
  </si>
  <si>
    <t xml:space="preserve">A worked example</t>
  </si>
  <si>
    <t xml:space="preserve">The "Example (Filled In)" tab shows this calculator completed for a hypothetical takeaway shop, so you can see how the numbers should look before you enter your own.</t>
  </si>
  <si>
    <t xml:space="preserve">Healthy ranges</t>
  </si>
  <si>
    <t xml:space="preserve">The "Benchmarks" tab lists current Australian hospitality industry ranges for labour cost, food cost, and net profit margin, with sources, so you can see how your business compares.</t>
  </si>
  <si>
    <t xml:space="preserve">A note on accuracy</t>
  </si>
  <si>
    <t xml:space="preserve">This tool works from the numbers you enter. It's only as accurate as your inputs — use your actual P&amp;L and payroll figures, not estimates, for a result you can rely on.</t>
  </si>
  <si>
    <t xml:space="preserve">Prepared by Lulo &amp; Soda  |  luloandsoda.com  |  fabian@luloandsoda.com</t>
  </si>
  <si>
    <t xml:space="preserve">Break-Even Calculator  (Worked Example — Takeaway Shop)</t>
  </si>
  <si>
    <t xml:space="preserve">Fixed costs (per month)</t>
  </si>
  <si>
    <t xml:space="preserve">Rent</t>
  </si>
  <si>
    <t xml:space="preserve">Insurance</t>
  </si>
  <si>
    <t xml:space="preserve">Loan repayments</t>
  </si>
  <si>
    <t xml:space="preserve">Subscriptions &amp; licensing (POS, EFTPOS, permits)</t>
  </si>
  <si>
    <t xml:space="preserve">Salaried / permanent wages (base, incl. 12% super)</t>
  </si>
  <si>
    <t xml:space="preserve">Other fixed costs</t>
  </si>
  <si>
    <t xml:space="preserve">Total Fixed Costs / month</t>
  </si>
  <si>
    <t xml:space="preserve">Variable costs (% of sales)</t>
  </si>
  <si>
    <t xml:space="preserve">Food &amp; beverage cost (COGS)</t>
  </si>
  <si>
    <t xml:space="preserve">Casual wages tied to trading hours</t>
  </si>
  <si>
    <t xml:space="preserve">Packaging / consumables</t>
  </si>
  <si>
    <t xml:space="preserve">Card processing fees</t>
  </si>
  <si>
    <t xml:space="preserve">Total Variable Cost %</t>
  </si>
  <si>
    <t xml:space="preserve">Contribution Margin % (1 − Total Variable Cost %)</t>
  </si>
  <si>
    <t xml:space="preserve">Trading assumptions</t>
  </si>
  <si>
    <t xml:space="preserve">Trading days per week</t>
  </si>
  <si>
    <t xml:space="preserve">Average transaction value (AOV)</t>
  </si>
  <si>
    <t xml:space="preserve">Your break-even numbers</t>
  </si>
  <si>
    <t xml:space="preserve">Break-even revenue — monthly</t>
  </si>
  <si>
    <t xml:space="preserve">Break-even revenue — weekly</t>
  </si>
  <si>
    <t xml:space="preserve">Break-even revenue — daily</t>
  </si>
  <si>
    <t xml:space="preserve">Break-even covers (transactions) — daily</t>
  </si>
  <si>
    <t xml:space="preserve">Compare against your actual sales</t>
  </si>
  <si>
    <t xml:space="preserve">Actual average monthly sales</t>
  </si>
  <si>
    <t xml:space="preserve">Buffer above / (below) break-even</t>
  </si>
  <si>
    <t xml:space="preserve">Buffer as % of actual sales</t>
  </si>
  <si>
    <t xml:space="preserve">Note: all fixed cost, variable cost, and sales figures should come from your own P&amp;L / payroll reports, not estimates.</t>
  </si>
  <si>
    <t xml:space="preserve">Break-Even Calculator</t>
  </si>
  <si>
    <t xml:space="preserve">Healthy Ranges — Australian Hospitality Benchmarks 2026</t>
  </si>
  <si>
    <t xml:space="preserve">Metric</t>
  </si>
  <si>
    <t xml:space="preserve">Average</t>
  </si>
  <si>
    <t xml:space="preserve">Good</t>
  </si>
  <si>
    <t xml:space="preserve">Excellent</t>
  </si>
  <si>
    <t xml:space="preserve">Source</t>
  </si>
  <si>
    <t xml:space="preserve">Labour cost (% of sales)</t>
  </si>
  <si>
    <t xml:space="preserve">28–32%</t>
  </si>
  <si>
    <t xml:space="preserve">&lt; 28%</t>
  </si>
  <si>
    <t xml:space="preserve">&lt; 25%</t>
  </si>
  <si>
    <t xml:space="preserve">Industry benchmark, café/QSR operating models, 2026</t>
  </si>
  <si>
    <t xml:space="preserve">Food &amp; beverage cost / COGS (% of sales)</t>
  </si>
  <si>
    <t xml:space="preserve">25–30%</t>
  </si>
  <si>
    <t xml:space="preserve">&lt; 22%</t>
  </si>
  <si>
    <t xml:space="preserve">Net profit margin — café</t>
  </si>
  <si>
    <t xml:space="preserve">2–5%</t>
  </si>
  <si>
    <t xml:space="preserve">6–10%</t>
  </si>
  <si>
    <t xml:space="preserve">10–15%</t>
  </si>
  <si>
    <t xml:space="preserve">Clever Cafe Company / Calso, Australian café benchmarks, 2026</t>
  </si>
  <si>
    <t xml:space="preserve">Net profit margin — restaurant</t>
  </si>
  <si>
    <t xml:space="preserve">5–7%</t>
  </si>
  <si>
    <t xml:space="preserve">8–10%</t>
  </si>
  <si>
    <t xml:space="preserve">Calso, Australian restaurant benchmarks, 2026</t>
  </si>
  <si>
    <t xml:space="preserve">Gross profit margin (post food cost)</t>
  </si>
  <si>
    <t xml:space="preserve">65–70%</t>
  </si>
  <si>
    <t xml:space="preserve">70–75%</t>
  </si>
  <si>
    <t xml:space="preserve">&gt; 75%</t>
  </si>
  <si>
    <t xml:space="preserve">Industry benchmark, café operating models, 2026</t>
  </si>
  <si>
    <t xml:space="preserve">Cash reserve (buffer days)</t>
  </si>
  <si>
    <t xml:space="preserve">~16 days (small restaurant median)</t>
  </si>
  <si>
    <t xml:space="preserve">30–60 days</t>
  </si>
  <si>
    <t xml:space="preserve">90+ days (3–6 months of fixed costs)</t>
  </si>
  <si>
    <t xml:space="preserve">JPMorgan Chase Institute cash-buffer research; The Fork CPAs working-capital guidance</t>
  </si>
  <si>
    <t xml:space="preserve">These are general Australian industry ranges as at July 2026 and will vary by format, location, and business model. Use them as a reference point, not a target to hit blindly — the right number for your business depends on your own cost structure.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</si>
</sst>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;&quot;($&quot;#,##0\);\-"/>
    <numFmt numFmtId="166" formatCode="0.0%;\(0.0%\);\-"/>
    <numFmt numFmtId="167" formatCode="#,##0.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FFFFFF"/>
      <name val="Arial"/>
      <family val="0"/>
      <charset val="1"/>
    </font>
    <font>
      <i val="true"/>
      <sz val="11"/>
      <name val="Arial"/>
      <family val="0"/>
      <charset val="1"/>
    </font>
    <font>
      <b val="true"/>
      <sz val="11"/>
      <name val="Arial"/>
      <family val="0"/>
      <charset val="1"/>
    </font>
    <font>
      <sz val="10"/>
      <name val="Arial"/>
      <family val="0"/>
      <charset val="1"/>
    </font>
    <font>
      <i val="true"/>
      <sz val="9"/>
      <name val="Arial"/>
      <family val="0"/>
      <charset val="1"/>
    </font>
    <font>
      <b val="true"/>
      <sz val="14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sz val="9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B2E4B"/>
        <bgColor rgb="FF003366"/>
      </patternFill>
    </fill>
    <fill>
      <patternFill patternType="solid">
        <fgColor rgb="FFC4623A"/>
        <bgColor rgb="FF993366"/>
      </patternFill>
    </fill>
    <fill>
      <patternFill patternType="solid">
        <fgColor rgb="FFFFFFCC"/>
        <bgColor rgb="FFF5F0E8"/>
      </patternFill>
    </fill>
    <fill>
      <patternFill patternType="solid">
        <fgColor rgb="FFF5F0E8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2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2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4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3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F5F0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4623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B2E4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7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100"/>
  </cols>
  <sheetData>
    <row r="2" customFormat="false" ht="30" hidden="false" customHeight="true" outlineLevel="0" collapsed="false">
      <c r="B2" s="1" t="s">
        <v>0</v>
      </c>
    </row>
    <row r="4" customFormat="false" ht="15" hidden="false" customHeight="false" outlineLevel="0" collapsed="false">
      <c r="B4" s="2" t="s">
        <v>1</v>
      </c>
    </row>
    <row r="6" customFormat="false" ht="18" hidden="false" customHeight="true" outlineLevel="0" collapsed="false">
      <c r="B6" s="3" t="s">
        <v>2</v>
      </c>
    </row>
    <row r="7" customFormat="false" ht="18" hidden="false" customHeight="true" outlineLevel="0" collapsed="false">
      <c r="B7" s="4" t="s">
        <v>3</v>
      </c>
    </row>
    <row r="8" customFormat="false" ht="18" hidden="false" customHeight="true" outlineLevel="0" collapsed="false">
      <c r="B8" s="4" t="s">
        <v>4</v>
      </c>
    </row>
    <row r="9" customFormat="false" ht="18" hidden="false" customHeight="true" outlineLevel="0" collapsed="false">
      <c r="B9" s="4" t="s">
        <v>5</v>
      </c>
    </row>
    <row r="10" customFormat="false" ht="18" hidden="false" customHeight="true" outlineLevel="0" collapsed="false">
      <c r="B10" s="4" t="s">
        <v>6</v>
      </c>
    </row>
    <row r="11" customFormat="false" ht="18" hidden="false" customHeight="true" outlineLevel="0" collapsed="false">
      <c r="B11" s="4" t="s">
        <v>7</v>
      </c>
    </row>
    <row r="12" customFormat="false" ht="18" hidden="false" customHeight="true" outlineLevel="0" collapsed="false">
      <c r="B12" s="4" t="s">
        <v>8</v>
      </c>
    </row>
    <row r="13" customFormat="false" ht="18" hidden="false" customHeight="true" outlineLevel="0" collapsed="false">
      <c r="B13" s="4"/>
    </row>
    <row r="14" customFormat="false" ht="18" hidden="false" customHeight="true" outlineLevel="0" collapsed="false">
      <c r="B14" s="3" t="s">
        <v>9</v>
      </c>
    </row>
    <row r="15" customFormat="false" ht="18" hidden="false" customHeight="true" outlineLevel="0" collapsed="false">
      <c r="B15" s="4" t="s">
        <v>10</v>
      </c>
    </row>
    <row r="16" customFormat="false" ht="18" hidden="false" customHeight="true" outlineLevel="0" collapsed="false">
      <c r="B16" s="4" t="s">
        <v>11</v>
      </c>
    </row>
    <row r="17" customFormat="false" ht="18" hidden="false" customHeight="true" outlineLevel="0" collapsed="false">
      <c r="B17" s="4"/>
    </row>
    <row r="18" customFormat="false" ht="18" hidden="false" customHeight="true" outlineLevel="0" collapsed="false">
      <c r="B18" s="3" t="s">
        <v>12</v>
      </c>
    </row>
    <row r="19" customFormat="false" ht="18" hidden="false" customHeight="true" outlineLevel="0" collapsed="false">
      <c r="B19" s="4" t="s">
        <v>13</v>
      </c>
    </row>
    <row r="20" customFormat="false" ht="18" hidden="false" customHeight="true" outlineLevel="0" collapsed="false">
      <c r="B20" s="4"/>
    </row>
    <row r="21" customFormat="false" ht="18" hidden="false" customHeight="true" outlineLevel="0" collapsed="false">
      <c r="B21" s="3" t="s">
        <v>14</v>
      </c>
    </row>
    <row r="22" customFormat="false" ht="18" hidden="false" customHeight="true" outlineLevel="0" collapsed="false">
      <c r="B22" s="4" t="s">
        <v>15</v>
      </c>
    </row>
    <row r="23" customFormat="false" ht="18" hidden="false" customHeight="true" outlineLevel="0" collapsed="false">
      <c r="B23" s="4"/>
    </row>
    <row r="24" customFormat="false" ht="18" hidden="false" customHeight="true" outlineLevel="0" collapsed="false">
      <c r="B24" s="3" t="s">
        <v>16</v>
      </c>
    </row>
    <row r="25" customFormat="false" ht="18" hidden="false" customHeight="true" outlineLevel="0" collapsed="false">
      <c r="B25" s="4" t="s">
        <v>17</v>
      </c>
    </row>
    <row r="27" customFormat="false" ht="15" hidden="false" customHeight="false" outlineLevel="0" collapsed="false">
      <c r="B27" s="5" t="s">
        <v>18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8"/>
    <col collapsed="false" customWidth="true" hidden="false" outlineLevel="0" max="3" min="3" style="0" width="18"/>
    <col collapsed="false" customWidth="true" hidden="false" outlineLevel="0" max="4" min="4" style="0" width="4"/>
    <col collapsed="false" customWidth="true" hidden="false" outlineLevel="0" max="5" min="5" style="0" width="38"/>
    <col collapsed="false" customWidth="true" hidden="false" outlineLevel="0" max="6" min="6" style="0" width="18"/>
  </cols>
  <sheetData>
    <row r="2" customFormat="false" ht="25.5" hidden="false" customHeight="true" outlineLevel="0" collapsed="false">
      <c r="B2" s="6" t="s">
        <v>19</v>
      </c>
      <c r="C2" s="6"/>
      <c r="D2" s="6"/>
      <c r="E2" s="6"/>
      <c r="F2" s="6"/>
    </row>
    <row r="4" customFormat="false" ht="15" hidden="false" customHeight="false" outlineLevel="0" collapsed="false">
      <c r="B4" s="7" t="s">
        <v>20</v>
      </c>
      <c r="C4" s="7"/>
    </row>
    <row r="5" customFormat="false" ht="15" hidden="false" customHeight="false" outlineLevel="0" collapsed="false">
      <c r="B5" s="8" t="s">
        <v>21</v>
      </c>
      <c r="C5" s="9" t="n">
        <v>6500</v>
      </c>
    </row>
    <row r="6" customFormat="false" ht="15" hidden="false" customHeight="false" outlineLevel="0" collapsed="false">
      <c r="B6" s="8" t="s">
        <v>22</v>
      </c>
      <c r="C6" s="9" t="n">
        <v>250</v>
      </c>
    </row>
    <row r="7" customFormat="false" ht="15" hidden="false" customHeight="false" outlineLevel="0" collapsed="false">
      <c r="B7" s="8" t="s">
        <v>23</v>
      </c>
      <c r="C7" s="9" t="n">
        <v>800</v>
      </c>
    </row>
    <row r="8" customFormat="false" ht="15" hidden="false" customHeight="false" outlineLevel="0" collapsed="false">
      <c r="B8" s="8" t="s">
        <v>24</v>
      </c>
      <c r="C8" s="9" t="n">
        <v>300</v>
      </c>
    </row>
    <row r="9" customFormat="false" ht="15" hidden="false" customHeight="false" outlineLevel="0" collapsed="false">
      <c r="B9" s="8" t="s">
        <v>25</v>
      </c>
      <c r="C9" s="9" t="n">
        <v>9500</v>
      </c>
    </row>
    <row r="10" customFormat="false" ht="15" hidden="false" customHeight="false" outlineLevel="0" collapsed="false">
      <c r="B10" s="8" t="s">
        <v>26</v>
      </c>
      <c r="C10" s="9" t="n">
        <v>400</v>
      </c>
    </row>
    <row r="11" customFormat="false" ht="15" hidden="false" customHeight="false" outlineLevel="0" collapsed="false">
      <c r="B11" s="10" t="s">
        <v>27</v>
      </c>
      <c r="C11" s="11" t="n">
        <f aca="false">SUM(C5:C10)</f>
        <v>17750</v>
      </c>
    </row>
    <row r="13" customFormat="false" ht="15" hidden="false" customHeight="false" outlineLevel="0" collapsed="false">
      <c r="B13" s="7" t="s">
        <v>28</v>
      </c>
      <c r="C13" s="7"/>
    </row>
    <row r="14" customFormat="false" ht="15" hidden="false" customHeight="false" outlineLevel="0" collapsed="false">
      <c r="B14" s="8" t="s">
        <v>29</v>
      </c>
      <c r="C14" s="12" t="n">
        <v>0.3</v>
      </c>
    </row>
    <row r="15" customFormat="false" ht="15" hidden="false" customHeight="false" outlineLevel="0" collapsed="false">
      <c r="B15" s="8" t="s">
        <v>30</v>
      </c>
      <c r="C15" s="12" t="n">
        <v>0.18</v>
      </c>
    </row>
    <row r="16" customFormat="false" ht="15" hidden="false" customHeight="false" outlineLevel="0" collapsed="false">
      <c r="B16" s="8" t="s">
        <v>31</v>
      </c>
      <c r="C16" s="12" t="n">
        <v>0.03</v>
      </c>
    </row>
    <row r="17" customFormat="false" ht="15" hidden="false" customHeight="false" outlineLevel="0" collapsed="false">
      <c r="B17" s="8" t="s">
        <v>32</v>
      </c>
      <c r="C17" s="12" t="n">
        <v>0.015</v>
      </c>
    </row>
    <row r="18" customFormat="false" ht="15" hidden="false" customHeight="false" outlineLevel="0" collapsed="false">
      <c r="B18" s="10" t="s">
        <v>33</v>
      </c>
      <c r="C18" s="13" t="n">
        <f aca="false">SUM(C14:C17)</f>
        <v>0.525</v>
      </c>
    </row>
    <row r="19" customFormat="false" ht="15" hidden="false" customHeight="false" outlineLevel="0" collapsed="false">
      <c r="B19" s="14" t="s">
        <v>34</v>
      </c>
      <c r="C19" s="15" t="n">
        <f aca="false">1-C18</f>
        <v>0.475</v>
      </c>
    </row>
    <row r="21" customFormat="false" ht="15" hidden="false" customHeight="false" outlineLevel="0" collapsed="false">
      <c r="B21" s="7" t="s">
        <v>35</v>
      </c>
      <c r="C21" s="7"/>
    </row>
    <row r="22" customFormat="false" ht="15" hidden="false" customHeight="false" outlineLevel="0" collapsed="false">
      <c r="B22" s="4" t="s">
        <v>36</v>
      </c>
      <c r="C22" s="16" t="n">
        <v>6</v>
      </c>
    </row>
    <row r="23" customFormat="false" ht="15" hidden="false" customHeight="false" outlineLevel="0" collapsed="false">
      <c r="B23" s="4" t="s">
        <v>37</v>
      </c>
      <c r="C23" s="17" t="n">
        <v>16</v>
      </c>
    </row>
    <row r="25" customFormat="false" ht="15" hidden="false" customHeight="false" outlineLevel="0" collapsed="false">
      <c r="B25" s="18" t="s">
        <v>38</v>
      </c>
      <c r="C25" s="18"/>
    </row>
    <row r="26" customFormat="false" ht="15" hidden="false" customHeight="false" outlineLevel="0" collapsed="false">
      <c r="B26" s="14" t="s">
        <v>39</v>
      </c>
      <c r="C26" s="19" t="n">
        <f aca="false">IF(C19=0,0,C11/C19)</f>
        <v>37368.4210526316</v>
      </c>
    </row>
    <row r="27" customFormat="false" ht="15" hidden="false" customHeight="false" outlineLevel="0" collapsed="false">
      <c r="B27" s="4" t="s">
        <v>40</v>
      </c>
      <c r="C27" s="20" t="n">
        <f aca="false">C26/4.33</f>
        <v>8630.12033548074</v>
      </c>
    </row>
    <row r="28" customFormat="false" ht="15" hidden="false" customHeight="false" outlineLevel="0" collapsed="false">
      <c r="B28" s="4" t="s">
        <v>41</v>
      </c>
      <c r="C28" s="20" t="n">
        <f aca="false">IF(C22=0,0,C27/C22)</f>
        <v>1438.35338924679</v>
      </c>
    </row>
    <row r="29" customFormat="false" ht="15" hidden="false" customHeight="false" outlineLevel="0" collapsed="false">
      <c r="B29" s="4" t="s">
        <v>42</v>
      </c>
      <c r="C29" s="21" t="n">
        <f aca="false">IF(C23=0,0,C28/C23)</f>
        <v>89.8970868279243</v>
      </c>
    </row>
    <row r="31" customFormat="false" ht="15" hidden="false" customHeight="false" outlineLevel="0" collapsed="false">
      <c r="B31" s="7" t="s">
        <v>43</v>
      </c>
      <c r="C31" s="7"/>
    </row>
    <row r="32" customFormat="false" ht="15" hidden="false" customHeight="false" outlineLevel="0" collapsed="false">
      <c r="B32" s="4" t="s">
        <v>44</v>
      </c>
      <c r="C32" s="17" t="n">
        <v>42000</v>
      </c>
    </row>
    <row r="33" customFormat="false" ht="15" hidden="false" customHeight="false" outlineLevel="0" collapsed="false">
      <c r="B33" s="14" t="s">
        <v>45</v>
      </c>
      <c r="C33" s="19" t="n">
        <f aca="false">C32-C26</f>
        <v>4631.57894736842</v>
      </c>
    </row>
    <row r="34" customFormat="false" ht="15" hidden="false" customHeight="false" outlineLevel="0" collapsed="false">
      <c r="B34" s="14" t="s">
        <v>46</v>
      </c>
      <c r="C34" s="15" t="n">
        <f aca="false">IF(C32=0,0,(C32-C26)/C32)</f>
        <v>0.110275689223058</v>
      </c>
    </row>
    <row r="36" customFormat="false" ht="15" hidden="false" customHeight="false" outlineLevel="0" collapsed="false">
      <c r="B36" s="5" t="s">
        <v>47</v>
      </c>
    </row>
  </sheetData>
  <mergeCells count="6">
    <mergeCell ref="B2:F2"/>
    <mergeCell ref="B4:C4"/>
    <mergeCell ref="B13:C13"/>
    <mergeCell ref="B21:C21"/>
    <mergeCell ref="B25:C25"/>
    <mergeCell ref="B31:C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8"/>
    <col collapsed="false" customWidth="true" hidden="false" outlineLevel="0" max="3" min="3" style="0" width="18"/>
    <col collapsed="false" customWidth="true" hidden="false" outlineLevel="0" max="4" min="4" style="0" width="4"/>
    <col collapsed="false" customWidth="true" hidden="false" outlineLevel="0" max="5" min="5" style="0" width="38"/>
    <col collapsed="false" customWidth="true" hidden="false" outlineLevel="0" max="6" min="6" style="0" width="18"/>
  </cols>
  <sheetData>
    <row r="2" customFormat="false" ht="25.5" hidden="false" customHeight="true" outlineLevel="0" collapsed="false">
      <c r="B2" s="6" t="s">
        <v>48</v>
      </c>
      <c r="C2" s="6"/>
      <c r="D2" s="6"/>
      <c r="E2" s="6"/>
      <c r="F2" s="6"/>
    </row>
    <row r="4" customFormat="false" ht="15" hidden="false" customHeight="false" outlineLevel="0" collapsed="false">
      <c r="B4" s="7" t="s">
        <v>20</v>
      </c>
      <c r="C4" s="7"/>
    </row>
    <row r="5" customFormat="false" ht="15" hidden="false" customHeight="false" outlineLevel="0" collapsed="false">
      <c r="B5" s="8" t="s">
        <v>21</v>
      </c>
      <c r="C5" s="9" t="n">
        <v>0</v>
      </c>
    </row>
    <row r="6" customFormat="false" ht="15" hidden="false" customHeight="false" outlineLevel="0" collapsed="false">
      <c r="B6" s="8" t="s">
        <v>22</v>
      </c>
      <c r="C6" s="9" t="n">
        <v>0</v>
      </c>
    </row>
    <row r="7" customFormat="false" ht="15" hidden="false" customHeight="false" outlineLevel="0" collapsed="false">
      <c r="B7" s="8" t="s">
        <v>23</v>
      </c>
      <c r="C7" s="9" t="n">
        <v>0</v>
      </c>
    </row>
    <row r="8" customFormat="false" ht="15" hidden="false" customHeight="false" outlineLevel="0" collapsed="false">
      <c r="B8" s="8" t="s">
        <v>24</v>
      </c>
      <c r="C8" s="9" t="n">
        <v>0</v>
      </c>
    </row>
    <row r="9" customFormat="false" ht="15" hidden="false" customHeight="false" outlineLevel="0" collapsed="false">
      <c r="B9" s="8" t="s">
        <v>25</v>
      </c>
      <c r="C9" s="9" t="n">
        <v>0</v>
      </c>
    </row>
    <row r="10" customFormat="false" ht="15" hidden="false" customHeight="false" outlineLevel="0" collapsed="false">
      <c r="B10" s="8" t="s">
        <v>26</v>
      </c>
      <c r="C10" s="9" t="n">
        <v>0</v>
      </c>
    </row>
    <row r="11" customFormat="false" ht="15" hidden="false" customHeight="false" outlineLevel="0" collapsed="false">
      <c r="B11" s="10" t="s">
        <v>27</v>
      </c>
      <c r="C11" s="11" t="n">
        <f aca="false">SUM(C5:C10)</f>
        <v>0</v>
      </c>
    </row>
    <row r="13" customFormat="false" ht="15" hidden="false" customHeight="false" outlineLevel="0" collapsed="false">
      <c r="B13" s="7" t="s">
        <v>28</v>
      </c>
      <c r="C13" s="7"/>
    </row>
    <row r="14" customFormat="false" ht="15" hidden="false" customHeight="false" outlineLevel="0" collapsed="false">
      <c r="B14" s="8" t="s">
        <v>29</v>
      </c>
      <c r="C14" s="12" t="n">
        <v>0</v>
      </c>
    </row>
    <row r="15" customFormat="false" ht="15" hidden="false" customHeight="false" outlineLevel="0" collapsed="false">
      <c r="B15" s="8" t="s">
        <v>30</v>
      </c>
      <c r="C15" s="12" t="n">
        <v>0</v>
      </c>
    </row>
    <row r="16" customFormat="false" ht="15" hidden="false" customHeight="false" outlineLevel="0" collapsed="false">
      <c r="B16" s="8" t="s">
        <v>31</v>
      </c>
      <c r="C16" s="12" t="n">
        <v>0</v>
      </c>
    </row>
    <row r="17" customFormat="false" ht="15" hidden="false" customHeight="false" outlineLevel="0" collapsed="false">
      <c r="B17" s="8" t="s">
        <v>32</v>
      </c>
      <c r="C17" s="12" t="n">
        <v>0</v>
      </c>
    </row>
    <row r="18" customFormat="false" ht="15" hidden="false" customHeight="false" outlineLevel="0" collapsed="false">
      <c r="B18" s="10" t="s">
        <v>33</v>
      </c>
      <c r="C18" s="13" t="n">
        <f aca="false">SUM(C14:C17)</f>
        <v>0</v>
      </c>
    </row>
    <row r="19" customFormat="false" ht="15" hidden="false" customHeight="false" outlineLevel="0" collapsed="false">
      <c r="B19" s="14" t="s">
        <v>34</v>
      </c>
      <c r="C19" s="15" t="n">
        <f aca="false">1-C18</f>
        <v>1</v>
      </c>
    </row>
    <row r="21" customFormat="false" ht="15" hidden="false" customHeight="false" outlineLevel="0" collapsed="false">
      <c r="B21" s="7" t="s">
        <v>35</v>
      </c>
      <c r="C21" s="7"/>
    </row>
    <row r="22" customFormat="false" ht="15" hidden="false" customHeight="false" outlineLevel="0" collapsed="false">
      <c r="B22" s="4" t="s">
        <v>36</v>
      </c>
      <c r="C22" s="16" t="n">
        <v>0</v>
      </c>
    </row>
    <row r="23" customFormat="false" ht="15" hidden="false" customHeight="false" outlineLevel="0" collapsed="false">
      <c r="B23" s="4" t="s">
        <v>37</v>
      </c>
      <c r="C23" s="17" t="n">
        <v>0</v>
      </c>
    </row>
    <row r="25" customFormat="false" ht="15" hidden="false" customHeight="false" outlineLevel="0" collapsed="false">
      <c r="B25" s="18" t="s">
        <v>38</v>
      </c>
      <c r="C25" s="18"/>
    </row>
    <row r="26" customFormat="false" ht="15" hidden="false" customHeight="false" outlineLevel="0" collapsed="false">
      <c r="B26" s="14" t="s">
        <v>39</v>
      </c>
      <c r="C26" s="19" t="n">
        <f aca="false">IF(C19=0,0,C11/C19)</f>
        <v>0</v>
      </c>
    </row>
    <row r="27" customFormat="false" ht="15" hidden="false" customHeight="false" outlineLevel="0" collapsed="false">
      <c r="B27" s="4" t="s">
        <v>40</v>
      </c>
      <c r="C27" s="20" t="n">
        <f aca="false">C26/4.33</f>
        <v>0</v>
      </c>
    </row>
    <row r="28" customFormat="false" ht="15" hidden="false" customHeight="false" outlineLevel="0" collapsed="false">
      <c r="B28" s="4" t="s">
        <v>41</v>
      </c>
      <c r="C28" s="20" t="n">
        <f aca="false">IF(C22=0,0,C27/C22)</f>
        <v>0</v>
      </c>
    </row>
    <row r="29" customFormat="false" ht="15" hidden="false" customHeight="false" outlineLevel="0" collapsed="false">
      <c r="B29" s="4" t="s">
        <v>42</v>
      </c>
      <c r="C29" s="21" t="n">
        <f aca="false">IF(C23=0,0,C28/C23)</f>
        <v>0</v>
      </c>
    </row>
    <row r="31" customFormat="false" ht="15" hidden="false" customHeight="false" outlineLevel="0" collapsed="false">
      <c r="B31" s="7" t="s">
        <v>43</v>
      </c>
      <c r="C31" s="7"/>
    </row>
    <row r="32" customFormat="false" ht="15" hidden="false" customHeight="false" outlineLevel="0" collapsed="false">
      <c r="B32" s="4" t="s">
        <v>44</v>
      </c>
      <c r="C32" s="17" t="n">
        <v>0</v>
      </c>
    </row>
    <row r="33" customFormat="false" ht="15" hidden="false" customHeight="false" outlineLevel="0" collapsed="false">
      <c r="B33" s="14" t="s">
        <v>45</v>
      </c>
      <c r="C33" s="19" t="n">
        <f aca="false">C32-C26</f>
        <v>0</v>
      </c>
    </row>
    <row r="34" customFormat="false" ht="15" hidden="false" customHeight="false" outlineLevel="0" collapsed="false">
      <c r="B34" s="14" t="s">
        <v>46</v>
      </c>
      <c r="C34" s="15" t="n">
        <f aca="false">IF(C32=0,0,(C32-C26)/C32)</f>
        <v>0</v>
      </c>
    </row>
    <row r="36" customFormat="false" ht="15" hidden="false" customHeight="false" outlineLevel="0" collapsed="false">
      <c r="B36" s="5" t="s">
        <v>47</v>
      </c>
    </row>
  </sheetData>
  <mergeCells count="6">
    <mergeCell ref="B2:F2"/>
    <mergeCell ref="B4:C4"/>
    <mergeCell ref="B13:C13"/>
    <mergeCell ref="B21:C21"/>
    <mergeCell ref="B25:C25"/>
    <mergeCell ref="B31:C3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F1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4"/>
    <col collapsed="false" customWidth="true" hidden="false" outlineLevel="0" max="5" min="3" style="0" width="20"/>
    <col collapsed="false" customWidth="true" hidden="false" outlineLevel="0" max="6" min="6" style="0" width="55"/>
  </cols>
  <sheetData>
    <row r="2" customFormat="false" ht="25.5" hidden="false" customHeight="true" outlineLevel="0" collapsed="false">
      <c r="B2" s="6" t="s">
        <v>49</v>
      </c>
      <c r="C2" s="6"/>
      <c r="D2" s="6"/>
      <c r="E2" s="6"/>
      <c r="F2" s="6"/>
    </row>
    <row r="4" customFormat="false" ht="15" hidden="false" customHeight="false" outlineLevel="0" collapsed="false">
      <c r="B4" s="22" t="s">
        <v>50</v>
      </c>
      <c r="C4" s="22" t="s">
        <v>51</v>
      </c>
      <c r="D4" s="22" t="s">
        <v>52</v>
      </c>
      <c r="E4" s="22" t="s">
        <v>53</v>
      </c>
      <c r="F4" s="22" t="s">
        <v>54</v>
      </c>
    </row>
    <row r="5" customFormat="false" ht="30" hidden="false" customHeight="true" outlineLevel="0" collapsed="false">
      <c r="B5" s="23" t="s">
        <v>55</v>
      </c>
      <c r="C5" s="23" t="s">
        <v>56</v>
      </c>
      <c r="D5" s="23" t="s">
        <v>57</v>
      </c>
      <c r="E5" s="23" t="s">
        <v>58</v>
      </c>
      <c r="F5" s="24" t="s">
        <v>59</v>
      </c>
    </row>
    <row r="6" customFormat="false" ht="30" hidden="false" customHeight="true" outlineLevel="0" collapsed="false">
      <c r="B6" s="23" t="s">
        <v>60</v>
      </c>
      <c r="C6" s="23" t="s">
        <v>61</v>
      </c>
      <c r="D6" s="23" t="s">
        <v>58</v>
      </c>
      <c r="E6" s="23" t="s">
        <v>62</v>
      </c>
      <c r="F6" s="24" t="s">
        <v>59</v>
      </c>
    </row>
    <row r="7" customFormat="false" ht="30" hidden="false" customHeight="true" outlineLevel="0" collapsed="false">
      <c r="B7" s="23" t="s">
        <v>63</v>
      </c>
      <c r="C7" s="23" t="s">
        <v>64</v>
      </c>
      <c r="D7" s="23" t="s">
        <v>65</v>
      </c>
      <c r="E7" s="23" t="s">
        <v>66</v>
      </c>
      <c r="F7" s="24" t="s">
        <v>67</v>
      </c>
    </row>
    <row r="8" customFormat="false" ht="30" hidden="false" customHeight="true" outlineLevel="0" collapsed="false">
      <c r="B8" s="23" t="s">
        <v>68</v>
      </c>
      <c r="C8" s="23" t="s">
        <v>69</v>
      </c>
      <c r="D8" s="23" t="s">
        <v>70</v>
      </c>
      <c r="E8" s="23" t="s">
        <v>66</v>
      </c>
      <c r="F8" s="24" t="s">
        <v>71</v>
      </c>
    </row>
    <row r="9" customFormat="false" ht="30" hidden="false" customHeight="true" outlineLevel="0" collapsed="false">
      <c r="B9" s="23" t="s">
        <v>72</v>
      </c>
      <c r="C9" s="23" t="s">
        <v>73</v>
      </c>
      <c r="D9" s="23" t="s">
        <v>74</v>
      </c>
      <c r="E9" s="23" t="s">
        <v>75</v>
      </c>
      <c r="F9" s="24" t="s">
        <v>76</v>
      </c>
    </row>
    <row r="10" customFormat="false" ht="30" hidden="false" customHeight="true" outlineLevel="0" collapsed="false">
      <c r="B10" s="23" t="s">
        <v>77</v>
      </c>
      <c r="C10" s="23" t="s">
        <v>78</v>
      </c>
      <c r="D10" s="23" t="s">
        <v>79</v>
      </c>
      <c r="E10" s="23" t="s">
        <v>80</v>
      </c>
      <c r="F10" s="24" t="s">
        <v>81</v>
      </c>
    </row>
    <row r="12" customFormat="false" ht="39.75" hidden="false" customHeight="true" outlineLevel="0" collapsed="false">
      <c r="B12" s="25" t="s">
        <v>82</v>
      </c>
      <c r="C12" s="25"/>
      <c r="D12" s="25"/>
      <c r="E12" s="25"/>
      <c r="F12" s="25"/>
    </row>
  </sheetData>
  <mergeCells count="2">
    <mergeCell ref="B2:F2"/>
    <mergeCell ref="B12:F1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2026-07-22T12:09:05Z</dcterms:created>
  <dc:creator>openpyxl</dc:creator>
  <dc:description/>
  <dc:language>en-US</dc:language>
  <cp:lastModifiedBy/>
  <dcterms:modified xsi:type="dcterms:W3CDTF">2026-07-22T12:09:05Z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